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 Работа\03 Гос Закуп\1729\2022\Закуп 18 ЗЦП\"/>
    </mc:Choice>
  </mc:AlternateContent>
  <xr:revisionPtr revIDLastSave="0" documentId="13_ncr:1_{DFE2E401-F840-4689-88F7-CD006B1424A4}" xr6:coauthVersionLast="46" xr6:coauthVersionMax="46" xr10:uidLastSave="{00000000-0000-0000-0000-000000000000}"/>
  <bookViews>
    <workbookView xWindow="30240" yWindow="735" windowWidth="26610" windowHeight="14100" xr2:uid="{00000000-000D-0000-FFFF-FFFF00000000}"/>
  </bookViews>
  <sheets>
    <sheet name="Протокол итогов ЗЦП" sheetId="1" r:id="rId1"/>
  </sheets>
  <definedNames>
    <definedName name="_xlnm._FilterDatabase" localSheetId="0" hidden="1">'Протокол итогов ЗЦП'!$A$19:$L$25</definedName>
    <definedName name="_xlnm.Print_Area" localSheetId="0">'Протокол итогов ЗЦП'!$A$1:$L$47</definedName>
  </definedNames>
  <calcPr calcId="191029"/>
</workbook>
</file>

<file path=xl/calcChain.xml><?xml version="1.0" encoding="utf-8"?>
<calcChain xmlns="http://schemas.openxmlformats.org/spreadsheetml/2006/main">
  <c r="F43" i="1" l="1"/>
  <c r="F42" i="1"/>
  <c r="K24" i="1"/>
  <c r="K23" i="1"/>
  <c r="I24" i="1"/>
  <c r="I23" i="1"/>
  <c r="I25" i="1" l="1"/>
  <c r="B37" i="1"/>
  <c r="B43" i="1" s="1"/>
  <c r="K25" i="1"/>
  <c r="J21" i="1"/>
  <c r="G24" i="1"/>
  <c r="L24" i="1" l="1"/>
  <c r="B36" i="1" l="1"/>
  <c r="B42" i="1" s="1"/>
  <c r="G23" i="1" l="1"/>
  <c r="G25" i="1" l="1"/>
  <c r="H21" i="1"/>
  <c r="L23" i="1" l="1"/>
</calcChain>
</file>

<file path=xl/sharedStrings.xml><?xml version="1.0" encoding="utf-8"?>
<sst xmlns="http://schemas.openxmlformats.org/spreadsheetml/2006/main" count="61" uniqueCount="50">
  <si>
    <t>№</t>
  </si>
  <si>
    <t>Наименование</t>
  </si>
  <si>
    <t>Техническая спецификация</t>
  </si>
  <si>
    <t>Ед.изм</t>
  </si>
  <si>
    <t>Городская поликлиника №4</t>
  </si>
  <si>
    <t>Итоги  (победитель)</t>
  </si>
  <si>
    <t>Количество</t>
  </si>
  <si>
    <t>Цена за единицу</t>
  </si>
  <si>
    <t>Сумма</t>
  </si>
  <si>
    <t>Секретарь:</t>
  </si>
  <si>
    <t>Наименование и местонахождение потенциального поставщика, с которым будет заключен договор и общая сумма 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</si>
  <si>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</si>
  <si>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</si>
  <si>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</si>
  <si>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Общая сумма, в тенге</t>
  </si>
  <si>
    <t>Потенциальные поставщики представившие ценовые предложения</t>
  </si>
  <si>
    <t>Дата и время</t>
  </si>
  <si>
    <t>В ответ к участию в закупках способом запроса ценовых предложений до истечении окончательного срока представил потенциальный поставщик:</t>
  </si>
  <si>
    <t>Краткое описание заукпаемых товаров и сопоставления ценовых предложений:</t>
  </si>
  <si>
    <t>Содержания конвертов на соответствия к квалификационным требованиям</t>
  </si>
  <si>
    <r>
      <t xml:space="preserve">Наименование закупки: </t>
    </r>
    <r>
      <rPr>
        <b/>
        <sz val="9"/>
        <color theme="1"/>
        <rFont val="Times New Roman"/>
        <family val="1"/>
        <charset val="204"/>
      </rPr>
      <t>Закуп  лекарственных средств, профилактических (иммунобиологических, диагностических,дезинфицирующих) препаратов, изделий медицинского назначения</t>
    </r>
  </si>
  <si>
    <t>Заключение касательно документов по закупу :</t>
  </si>
  <si>
    <t>Итого</t>
  </si>
  <si>
    <t>экономист</t>
  </si>
  <si>
    <r>
      <t xml:space="preserve">Наименование заказчика (организатор) закупок – </t>
    </r>
    <r>
      <rPr>
        <b/>
        <sz val="9"/>
        <color theme="1"/>
        <rFont val="Times New Roman"/>
        <family val="1"/>
        <charset val="204"/>
      </rPr>
      <t>КГП на ПХВ «Городская поликлиника №4» УОЗ города Алматы.</t>
    </r>
  </si>
  <si>
    <t>_____________________________________Бекетов Д.М</t>
  </si>
  <si>
    <t>Присутствовавшие при процедуре вскрытия конвертов:</t>
  </si>
  <si>
    <t>Наименование потенциального поставщика</t>
  </si>
  <si>
    <t xml:space="preserve">ФИО участника </t>
  </si>
  <si>
    <t>Адрес заказчика (организатора) закупок: город Алматы, микрорайон Орбита-3, дом 12 . (кабинет 403 )</t>
  </si>
  <si>
    <t>В соответствии с Главой 9 Постановления Правительства РК №375 от 04.06.2021г.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провели закупки, способом запроса ценовых предложений.</t>
  </si>
  <si>
    <t>об итогах  закупок лекарственных средств, медицинских изделий и специализированных
лечебных продуктов в рамках гарантированного объема бесплатной медицинской помощи и (или) в системе обязательного
социального медицинского страхования, фармацевтических услуг способом «Запроса ценовых предложений», согласно Постановления Правительства Республики Казахстан от 4 июня 2021 года № 375.</t>
  </si>
  <si>
    <t>Соответствует требованиям запроса ценовых предложений</t>
  </si>
  <si>
    <t>Штук</t>
  </si>
  <si>
    <t>Протокол №18</t>
  </si>
  <si>
    <r>
      <t>Дата  протокола: 05</t>
    </r>
    <r>
      <rPr>
        <b/>
        <sz val="9"/>
        <rFont val="Times New Roman"/>
        <family val="1"/>
        <charset val="204"/>
      </rPr>
      <t>.12.2022 г, время: 12 часов 00 минут</t>
    </r>
  </si>
  <si>
    <t>№ закупки:18</t>
  </si>
  <si>
    <r>
      <t>Дата начала приема заявок :</t>
    </r>
    <r>
      <rPr>
        <b/>
        <sz val="9"/>
        <color theme="1"/>
        <rFont val="Times New Roman"/>
        <family val="1"/>
        <charset val="204"/>
      </rPr>
      <t xml:space="preserve"> 25.11</t>
    </r>
    <r>
      <rPr>
        <b/>
        <sz val="9"/>
        <rFont val="Times New Roman"/>
        <family val="1"/>
        <charset val="204"/>
      </rPr>
      <t>.2022 г. с 09:00 ч</t>
    </r>
  </si>
  <si>
    <r>
      <t>Дата окончания приема заявок:</t>
    </r>
    <r>
      <rPr>
        <b/>
        <sz val="9"/>
        <rFont val="Times New Roman"/>
        <family val="1"/>
        <charset val="204"/>
      </rPr>
      <t xml:space="preserve"> 02.12.2022 г, до 09:30 ч</t>
    </r>
  </si>
  <si>
    <t>ТОО "Bopa Pharma"</t>
  </si>
  <si>
    <t>02.12.2022г 09:10 мин</t>
  </si>
  <si>
    <t>02.12.2022г 09:25 мин</t>
  </si>
  <si>
    <t>Ёмкость-контейнер для дезинфекции и предстерилизационной
обработки медицинских изделий с карманом</t>
  </si>
  <si>
    <t>Емкость-контейнер представляет собой комплект, состоящий из корпуса (непрозрачная полимерная емкость), поддона (перфорированная емкость), предназначенного для погружения инструментария в дезинфицирующий раствор, пластины (гнета) и крышки. Пластина обеспечивает полное погружение обрабатываемых инструментов в дезинфицирующий раствор. Крышка позволяет избежать ингаляционного контакта с дезинфектантом медицинского персонала, что особенно важно при химической стерилизации. Наличие поддона исключает контакт раствора с руками, позволяет создавать активную циркуляцию и само стекание дезинфицирующего раствора.                                              Технические параметры:
Габаритные размеры емкости-контейнера (ДхШхВ): 524х333х200 мм
Масса емкости-контейнера: 2,97 кг
Внутренние минимальные размеры поддона (ДхШхВ): 320х250х165 мм
Внутренний размер поддона по диагонали: 480 мм
Полный объем емкости-контейнера: 15 л
Полезный объем емкости-контейнера: 10 л
Внутренний размер кармана, не менее:  80×50 мм
Устойчив к температурному воздействию до +65˚С
*значения погрешностей характеристик приведены в Руководстве по эксплуатации
Комплектация:
Корпус: 1 шт.
Крышка: 1 шт.
Поддон: 1 шт.
Пластина для погружения в раствор легких изделий: 1 шт.
Карман: 2 шт.
Руководство по эксплуатации: 1 экз.</t>
  </si>
  <si>
    <t>Шовный материал</t>
  </si>
  <si>
    <t>Кетгут USP 5/0, HR-20 metric 1.5, 75cm- нить хирургическая с иглами.</t>
  </si>
  <si>
    <t>Штука</t>
  </si>
  <si>
    <t>Филиал ТОО "Альянс-Фарм"</t>
  </si>
  <si>
    <t>г.Алматы, ул.Суюнбая 153</t>
  </si>
  <si>
    <t>г.Алматы, ул. Жубанова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</si>
</sst>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₸_-;\-* #,##0.00\ _₸_-;_-* &quot;-&quot;??\ _₸_-;_-@_-"/>
    <numFmt numFmtId="165" formatCode="0_);\(0\)"/>
    <numFmt numFmtId="166" formatCode="_-* #,##0\ _₸_-;\-* #,##0\ _₸_-;_-* &quot;-&quot;??\ _₸_-;_-@_-"/>
  </numFmts>
  <fonts count="14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5" fillId="0" borderId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2" fillId="0" borderId="0"/>
  </cellStyleXfs>
  <cellXfs count="113">
    <xf numFmtId="0" fontId="0" fillId="0" borderId="0" xfId="0"/>
    <xf numFmtId="0" fontId="1" fillId="0" borderId="0" xfId="0" applyFont="1"/>
    <xf numFmtId="0" fontId="3" fillId="0" borderId="0" xfId="1" applyFont="1"/>
    <xf numFmtId="3" fontId="3" fillId="0" borderId="0" xfId="1" applyNumberFormat="1" applyFont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0" xfId="0" applyFont="1"/>
    <xf numFmtId="0" fontId="3" fillId="0" borderId="4" xfId="0" applyFont="1" applyBorder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3" fillId="0" borderId="0" xfId="6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" fillId="0" borderId="7" xfId="0" applyFont="1" applyBorder="1" applyAlignment="1">
      <alignment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29" xfId="1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3" fillId="0" borderId="27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wrapText="1"/>
    </xf>
    <xf numFmtId="0" fontId="13" fillId="0" borderId="3" xfId="1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wrapText="1"/>
    </xf>
    <xf numFmtId="4" fontId="4" fillId="0" borderId="0" xfId="0" applyNumberFormat="1" applyFont="1" applyAlignment="1">
      <alignment vertical="center" wrapText="1"/>
    </xf>
    <xf numFmtId="166" fontId="3" fillId="0" borderId="3" xfId="6" applyNumberFormat="1" applyFont="1" applyBorder="1" applyAlignment="1">
      <alignment horizontal="right" vertical="center"/>
    </xf>
    <xf numFmtId="4" fontId="3" fillId="0" borderId="27" xfId="0" applyNumberFormat="1" applyFont="1" applyBorder="1" applyAlignment="1">
      <alignment horizontal="right" vertical="center"/>
    </xf>
    <xf numFmtId="4" fontId="3" fillId="0" borderId="30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13" fillId="0" borderId="30" xfId="1" applyFont="1" applyBorder="1" applyAlignment="1">
      <alignment vertical="top" wrapText="1"/>
    </xf>
    <xf numFmtId="0" fontId="3" fillId="0" borderId="27" xfId="0" applyFont="1" applyBorder="1" applyAlignment="1">
      <alignment horizontal="center" vertical="center"/>
    </xf>
    <xf numFmtId="166" fontId="3" fillId="0" borderId="33" xfId="6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top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wrapText="1"/>
    </xf>
    <xf numFmtId="4" fontId="1" fillId="0" borderId="26" xfId="0" applyNumberFormat="1" applyFont="1" applyBorder="1" applyAlignment="1">
      <alignment horizontal="right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8">
    <cellStyle name="Excel Built-in Normal" xfId="7" xr:uid="{00000000-0005-0000-0000-000000000000}"/>
    <cellStyle name="Обычный" xfId="0" builtinId="0"/>
    <cellStyle name="Обычный 2" xfId="1" xr:uid="{00000000-0005-0000-0000-000002000000}"/>
    <cellStyle name="Обычный 3" xfId="2" xr:uid="{00000000-0005-0000-0000-000003000000}"/>
    <cellStyle name="Обычный 4" xfId="3" xr:uid="{00000000-0005-0000-0000-000004000000}"/>
    <cellStyle name="Финансовый" xfId="6" builtinId="3"/>
    <cellStyle name="Финансовый 2" xfId="4" xr:uid="{00000000-0005-0000-0000-000006000000}"/>
    <cellStyle name="Финансовый 3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58</xdr:row>
      <xdr:rowOff>134544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61</xdr:row>
      <xdr:rowOff>126870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</xdr:row>
      <xdr:rowOff>0</xdr:rowOff>
    </xdr:from>
    <xdr:to>
      <xdr:col>1</xdr:col>
      <xdr:colOff>1800225</xdr:colOff>
      <xdr:row>59</xdr:row>
      <xdr:rowOff>116223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V52"/>
  <sheetViews>
    <sheetView tabSelected="1" view="pageBreakPreview" topLeftCell="A22" zoomScaleNormal="40" zoomScaleSheetLayoutView="100" workbookViewId="0">
      <selection activeCell="B23" sqref="B23"/>
    </sheetView>
  </sheetViews>
  <sheetFormatPr defaultColWidth="9.140625" defaultRowHeight="12" x14ac:dyDescent="0.2"/>
  <cols>
    <col min="1" max="1" width="5.85546875" style="1" customWidth="1"/>
    <col min="2" max="2" width="33.140625" style="1" customWidth="1"/>
    <col min="3" max="3" width="47.85546875" style="1" customWidth="1"/>
    <col min="4" max="4" width="8.42578125" style="1" customWidth="1"/>
    <col min="5" max="5" width="10.5703125" style="1" customWidth="1"/>
    <col min="6" max="6" width="15" style="1" bestFit="1" customWidth="1"/>
    <col min="7" max="11" width="13.42578125" style="1" customWidth="1"/>
    <col min="12" max="12" width="22.140625" style="8" customWidth="1"/>
    <col min="13" max="13" width="20.140625" style="8" customWidth="1"/>
    <col min="14" max="14" width="25.5703125" style="8" customWidth="1"/>
    <col min="15" max="15" width="14.140625" style="8" customWidth="1"/>
    <col min="16" max="16" width="14.140625" style="15" customWidth="1"/>
    <col min="17" max="18" width="14.140625" style="8" customWidth="1"/>
    <col min="19" max="19" width="16.5703125" style="8" customWidth="1"/>
    <col min="20" max="20" width="14.42578125" style="1" customWidth="1"/>
    <col min="21" max="21" width="14.7109375" style="1" customWidth="1"/>
    <col min="22" max="22" width="15.42578125" style="1" customWidth="1"/>
    <col min="23" max="16384" width="9.140625" style="1"/>
  </cols>
  <sheetData>
    <row r="2" spans="1:22" ht="15" customHeight="1" x14ac:dyDescent="0.2">
      <c r="A2" s="104" t="s">
        <v>34</v>
      </c>
      <c r="B2" s="104"/>
      <c r="C2" s="104"/>
      <c r="D2" s="104"/>
      <c r="E2" s="104"/>
      <c r="F2" s="104"/>
      <c r="G2" s="104"/>
      <c r="H2" s="104"/>
      <c r="I2" s="104"/>
      <c r="J2" s="51"/>
      <c r="K2" s="51"/>
      <c r="L2" s="11"/>
      <c r="M2" s="11"/>
      <c r="N2" s="11"/>
      <c r="O2" s="11"/>
      <c r="P2" s="12"/>
      <c r="Q2" s="12"/>
      <c r="R2" s="12"/>
      <c r="S2" s="12"/>
      <c r="T2" s="12"/>
      <c r="U2" s="12"/>
      <c r="V2" s="12"/>
    </row>
    <row r="3" spans="1:22" ht="45" customHeight="1" x14ac:dyDescent="0.2">
      <c r="A3" s="105" t="s">
        <v>31</v>
      </c>
      <c r="B3" s="105"/>
      <c r="C3" s="105"/>
      <c r="D3" s="105"/>
      <c r="E3" s="105"/>
      <c r="F3" s="105"/>
      <c r="G3" s="105"/>
      <c r="H3" s="105"/>
      <c r="I3" s="105"/>
      <c r="J3" s="52"/>
      <c r="K3" s="52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ht="18" customHeight="1" x14ac:dyDescent="0.2">
      <c r="A4" s="106" t="s">
        <v>35</v>
      </c>
      <c r="B4" s="106"/>
      <c r="C4" s="106"/>
      <c r="D4" s="106"/>
      <c r="E4" s="32"/>
      <c r="F4" s="32"/>
      <c r="G4" s="32"/>
      <c r="H4" s="32"/>
      <c r="I4" s="32"/>
      <c r="J4" s="32"/>
      <c r="K4" s="32"/>
      <c r="L4" s="33"/>
      <c r="M4" s="33"/>
      <c r="N4" s="13"/>
      <c r="O4" s="13"/>
      <c r="P4" s="13"/>
      <c r="Q4" s="1"/>
      <c r="R4" s="1"/>
      <c r="S4" s="1"/>
    </row>
    <row r="5" spans="1:22" ht="15" customHeight="1" x14ac:dyDescent="0.2">
      <c r="A5" s="107" t="s">
        <v>36</v>
      </c>
      <c r="B5" s="107"/>
      <c r="C5" s="107"/>
      <c r="D5" s="14"/>
    </row>
    <row r="6" spans="1:22" x14ac:dyDescent="0.2">
      <c r="A6" s="91" t="s">
        <v>20</v>
      </c>
      <c r="B6" s="91"/>
      <c r="C6" s="91"/>
      <c r="D6" s="91"/>
      <c r="E6" s="91"/>
      <c r="F6" s="91"/>
      <c r="G6" s="91"/>
      <c r="H6" s="91"/>
      <c r="I6" s="91"/>
      <c r="J6" s="17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2" ht="15" customHeight="1" x14ac:dyDescent="0.2">
      <c r="A7" s="91" t="s">
        <v>37</v>
      </c>
      <c r="B7" s="91"/>
      <c r="C7" s="91"/>
      <c r="D7" s="91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4"/>
      <c r="Q7" s="18"/>
      <c r="R7" s="18"/>
      <c r="S7" s="18"/>
      <c r="T7" s="17"/>
      <c r="U7" s="17"/>
    </row>
    <row r="8" spans="1:22" ht="15" customHeight="1" x14ac:dyDescent="0.2">
      <c r="A8" s="91" t="s">
        <v>38</v>
      </c>
      <c r="B8" s="91"/>
      <c r="C8" s="91"/>
      <c r="D8" s="91"/>
    </row>
    <row r="9" spans="1:22" ht="15" customHeight="1" x14ac:dyDescent="0.2">
      <c r="A9" s="91" t="s">
        <v>24</v>
      </c>
      <c r="B9" s="91"/>
      <c r="C9" s="91"/>
      <c r="D9" s="91"/>
      <c r="E9" s="91"/>
      <c r="F9" s="91"/>
      <c r="G9" s="91"/>
      <c r="H9" s="91"/>
      <c r="I9" s="91"/>
      <c r="J9" s="17"/>
      <c r="K9" s="17"/>
    </row>
    <row r="10" spans="1:22" ht="15" customHeight="1" x14ac:dyDescent="0.2">
      <c r="A10" s="92" t="s">
        <v>29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19"/>
      <c r="O10" s="19"/>
      <c r="P10" s="20"/>
      <c r="Q10" s="19"/>
      <c r="R10" s="19"/>
      <c r="T10" s="112"/>
      <c r="U10" s="112"/>
      <c r="V10" s="112"/>
    </row>
    <row r="11" spans="1:22" ht="15" customHeight="1" x14ac:dyDescent="0.2">
      <c r="A11" s="7"/>
      <c r="B11" s="7"/>
    </row>
    <row r="12" spans="1:22" ht="40.5" customHeight="1" thickBot="1" x14ac:dyDescent="0.25">
      <c r="A12" s="108" t="s">
        <v>30</v>
      </c>
      <c r="B12" s="108"/>
      <c r="C12" s="108"/>
      <c r="D12" s="108"/>
      <c r="E12" s="108"/>
      <c r="F12" s="108"/>
      <c r="G12" s="108"/>
      <c r="H12" s="108"/>
      <c r="I12" s="108"/>
      <c r="J12" s="58"/>
      <c r="K12" s="58"/>
    </row>
    <row r="13" spans="1:22" ht="15" customHeight="1" x14ac:dyDescent="0.2">
      <c r="A13" s="7"/>
      <c r="B13" s="7"/>
    </row>
    <row r="14" spans="1:22" ht="12" customHeight="1" x14ac:dyDescent="0.2">
      <c r="A14" s="109" t="s">
        <v>17</v>
      </c>
      <c r="B14" s="109"/>
      <c r="C14" s="109"/>
      <c r="D14" s="109"/>
      <c r="E14" s="109"/>
      <c r="F14" s="109"/>
      <c r="G14" s="109"/>
      <c r="H14" s="109"/>
      <c r="I14" s="109"/>
      <c r="J14" s="29"/>
      <c r="K14" s="29"/>
    </row>
    <row r="15" spans="1:22" ht="27.75" customHeight="1" x14ac:dyDescent="0.2">
      <c r="A15" s="21" t="s">
        <v>0</v>
      </c>
      <c r="B15" s="25" t="s">
        <v>15</v>
      </c>
      <c r="C15" s="25" t="s">
        <v>16</v>
      </c>
    </row>
    <row r="16" spans="1:22" ht="15" customHeight="1" x14ac:dyDescent="0.2">
      <c r="A16" s="25">
        <v>1</v>
      </c>
      <c r="B16" s="21" t="s">
        <v>47</v>
      </c>
      <c r="C16" s="25" t="s">
        <v>40</v>
      </c>
    </row>
    <row r="17" spans="1:22" ht="15" customHeight="1" x14ac:dyDescent="0.2">
      <c r="A17" s="25">
        <v>2</v>
      </c>
      <c r="B17" s="21" t="s">
        <v>39</v>
      </c>
      <c r="C17" s="25" t="s">
        <v>41</v>
      </c>
    </row>
    <row r="18" spans="1:22" ht="15" customHeight="1" x14ac:dyDescent="0.2">
      <c r="A18" s="29"/>
      <c r="B18" s="29"/>
      <c r="C18" s="29"/>
    </row>
    <row r="19" spans="1:22" ht="15" customHeight="1" thickBot="1" x14ac:dyDescent="0.25">
      <c r="A19" s="7" t="s">
        <v>18</v>
      </c>
      <c r="B19" s="7"/>
    </row>
    <row r="20" spans="1:22" ht="44.25" customHeight="1" thickBot="1" x14ac:dyDescent="0.25">
      <c r="A20" s="84" t="s">
        <v>0</v>
      </c>
      <c r="B20" s="84" t="s">
        <v>1</v>
      </c>
      <c r="C20" s="77" t="s">
        <v>2</v>
      </c>
      <c r="D20" s="99" t="s">
        <v>3</v>
      </c>
      <c r="E20" s="96" t="s">
        <v>4</v>
      </c>
      <c r="F20" s="97"/>
      <c r="G20" s="98"/>
      <c r="H20" s="87" t="s">
        <v>15</v>
      </c>
      <c r="I20" s="88"/>
      <c r="J20" s="87" t="s">
        <v>15</v>
      </c>
      <c r="K20" s="88"/>
      <c r="L20" s="74" t="s">
        <v>5</v>
      </c>
      <c r="P20" s="8"/>
      <c r="R20" s="15"/>
      <c r="T20" s="8"/>
      <c r="U20" s="8"/>
    </row>
    <row r="21" spans="1:22" ht="34.15" customHeight="1" x14ac:dyDescent="0.2">
      <c r="A21" s="85"/>
      <c r="B21" s="85"/>
      <c r="C21" s="78"/>
      <c r="D21" s="100"/>
      <c r="E21" s="94" t="s">
        <v>6</v>
      </c>
      <c r="F21" s="102" t="s">
        <v>7</v>
      </c>
      <c r="G21" s="110" t="s">
        <v>8</v>
      </c>
      <c r="H21" s="89" t="str">
        <f>B16</f>
        <v>Филиал ТОО "Альянс-Фарм"</v>
      </c>
      <c r="I21" s="90"/>
      <c r="J21" s="89" t="str">
        <f>B17</f>
        <v>ТОО "Bopa Pharma"</v>
      </c>
      <c r="K21" s="90"/>
      <c r="L21" s="75"/>
      <c r="M21" s="9"/>
      <c r="N21" s="1"/>
      <c r="O21" s="1"/>
      <c r="P21" s="22"/>
      <c r="Q21" s="22"/>
      <c r="R21" s="22"/>
      <c r="S21" s="22"/>
      <c r="T21" s="23"/>
      <c r="U21" s="9"/>
    </row>
    <row r="22" spans="1:22" ht="12.75" thickBot="1" x14ac:dyDescent="0.25">
      <c r="A22" s="86"/>
      <c r="B22" s="86"/>
      <c r="C22" s="79"/>
      <c r="D22" s="101"/>
      <c r="E22" s="95"/>
      <c r="F22" s="103"/>
      <c r="G22" s="111"/>
      <c r="H22" s="59" t="s">
        <v>7</v>
      </c>
      <c r="I22" s="60" t="s">
        <v>8</v>
      </c>
      <c r="J22" s="59" t="s">
        <v>7</v>
      </c>
      <c r="K22" s="60" t="s">
        <v>8</v>
      </c>
      <c r="L22" s="76"/>
      <c r="M22" s="10"/>
      <c r="N22" s="23"/>
      <c r="O22" s="22"/>
      <c r="P22" s="10"/>
      <c r="Q22" s="23"/>
      <c r="R22" s="1"/>
      <c r="S22" s="1"/>
    </row>
    <row r="23" spans="1:22" ht="384" x14ac:dyDescent="0.2">
      <c r="A23" s="40">
        <v>1</v>
      </c>
      <c r="B23" s="50" t="s">
        <v>42</v>
      </c>
      <c r="C23" s="42" t="s">
        <v>43</v>
      </c>
      <c r="D23" s="37" t="s">
        <v>33</v>
      </c>
      <c r="E23" s="47">
        <v>4</v>
      </c>
      <c r="F23" s="48">
        <v>50000</v>
      </c>
      <c r="G23" s="49">
        <f t="shared" ref="G23" si="0">E23*F23</f>
        <v>200000</v>
      </c>
      <c r="H23" s="43">
        <v>20000</v>
      </c>
      <c r="I23" s="44">
        <f>$E$23*H23</f>
        <v>80000</v>
      </c>
      <c r="J23" s="43">
        <v>50000</v>
      </c>
      <c r="K23" s="44">
        <f>E23*J23</f>
        <v>200000</v>
      </c>
      <c r="L23" s="65" t="str">
        <f>H21</f>
        <v>Филиал ТОО "Альянс-Фарм"</v>
      </c>
      <c r="M23" s="46"/>
      <c r="N23" s="23"/>
      <c r="O23" s="22"/>
      <c r="P23" s="10"/>
      <c r="Q23" s="23"/>
      <c r="R23" s="1"/>
      <c r="S23" s="1"/>
    </row>
    <row r="24" spans="1:22" ht="24" x14ac:dyDescent="0.2">
      <c r="A24" s="53">
        <v>2</v>
      </c>
      <c r="B24" s="54" t="s">
        <v>44</v>
      </c>
      <c r="C24" s="55" t="s">
        <v>45</v>
      </c>
      <c r="D24" s="56" t="s">
        <v>46</v>
      </c>
      <c r="E24" s="57">
        <v>30</v>
      </c>
      <c r="F24" s="48">
        <v>1200</v>
      </c>
      <c r="G24" s="49">
        <f>E24*F24</f>
        <v>36000</v>
      </c>
      <c r="H24" s="61"/>
      <c r="I24" s="62">
        <f>E24*H24</f>
        <v>0</v>
      </c>
      <c r="J24" s="61">
        <v>1200</v>
      </c>
      <c r="K24" s="62">
        <f>E24*J24</f>
        <v>36000</v>
      </c>
      <c r="L24" s="66" t="str">
        <f>J21</f>
        <v>ТОО "Bopa Pharma"</v>
      </c>
      <c r="M24" s="46"/>
      <c r="N24" s="23"/>
      <c r="O24" s="22"/>
      <c r="P24" s="10"/>
      <c r="Q24" s="23"/>
      <c r="R24" s="1"/>
      <c r="S24" s="1"/>
    </row>
    <row r="25" spans="1:22" ht="17.25" customHeight="1" thickBot="1" x14ac:dyDescent="0.25">
      <c r="A25" s="4"/>
      <c r="B25" s="30" t="s">
        <v>22</v>
      </c>
      <c r="C25" s="34"/>
      <c r="D25" s="39"/>
      <c r="E25" s="38"/>
      <c r="F25" s="6"/>
      <c r="G25" s="45">
        <f>SUM(G23:G24)</f>
        <v>236000</v>
      </c>
      <c r="H25" s="41"/>
      <c r="I25" s="45">
        <f>SUM(I23:I24)</f>
        <v>80000</v>
      </c>
      <c r="J25" s="63"/>
      <c r="K25" s="45">
        <f>SUM(K24:K24)</f>
        <v>36000</v>
      </c>
      <c r="L25" s="64"/>
      <c r="M25" s="23"/>
      <c r="N25" s="22"/>
      <c r="O25" s="27"/>
      <c r="P25" s="23"/>
      <c r="Q25" s="1"/>
      <c r="R25" s="1"/>
      <c r="S25" s="1"/>
    </row>
    <row r="26" spans="1:22" ht="15" customHeight="1" x14ac:dyDescent="0.2">
      <c r="A26" s="22"/>
      <c r="B26" s="22"/>
      <c r="L26" s="22"/>
      <c r="M26" s="27"/>
      <c r="N26" s="23"/>
      <c r="O26" s="1"/>
      <c r="P26" s="1"/>
      <c r="Q26" s="1"/>
      <c r="R26" s="1"/>
      <c r="S26" s="1"/>
    </row>
    <row r="27" spans="1:22" ht="15" customHeight="1" x14ac:dyDescent="0.2">
      <c r="A27" s="24" t="s">
        <v>26</v>
      </c>
      <c r="B27" s="22"/>
      <c r="L27" s="22"/>
      <c r="M27" s="27"/>
      <c r="N27" s="23"/>
      <c r="O27" s="1"/>
      <c r="P27" s="1"/>
      <c r="Q27" s="1"/>
      <c r="R27" s="1"/>
      <c r="S27" s="1"/>
    </row>
    <row r="28" spans="1:22" ht="15" customHeight="1" x14ac:dyDescent="0.2">
      <c r="A28" s="24"/>
      <c r="B28" s="22"/>
      <c r="L28" s="22"/>
      <c r="M28" s="27"/>
      <c r="N28" s="23"/>
      <c r="O28" s="1"/>
      <c r="P28" s="1"/>
      <c r="Q28" s="1"/>
      <c r="R28" s="1"/>
      <c r="S28" s="1"/>
    </row>
    <row r="29" spans="1:22" x14ac:dyDescent="0.2">
      <c r="A29" s="21" t="s">
        <v>0</v>
      </c>
      <c r="B29" s="25" t="s">
        <v>27</v>
      </c>
      <c r="C29" s="25" t="s">
        <v>28</v>
      </c>
      <c r="D29" s="29"/>
      <c r="E29" s="29"/>
      <c r="F29" s="29"/>
      <c r="G29" s="29"/>
      <c r="H29" s="29"/>
      <c r="I29" s="29"/>
      <c r="J29" s="29"/>
      <c r="K29" s="29"/>
    </row>
    <row r="30" spans="1:22" s="5" customFormat="1" x14ac:dyDescent="0.2">
      <c r="A30" s="21">
        <v>1</v>
      </c>
      <c r="B30" s="21"/>
      <c r="C30" s="25"/>
      <c r="D30" s="29"/>
      <c r="E30" s="29"/>
      <c r="F30" s="29"/>
      <c r="G30" s="29"/>
      <c r="H30" s="29"/>
      <c r="I30" s="29"/>
      <c r="J30" s="29"/>
      <c r="K30" s="29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s="5" customFormat="1" x14ac:dyDescent="0.2">
      <c r="A31" s="21">
        <v>2</v>
      </c>
      <c r="B31" s="31"/>
      <c r="C31" s="21"/>
      <c r="D31" s="29"/>
      <c r="E31" s="29"/>
      <c r="F31" s="29"/>
      <c r="G31" s="29"/>
      <c r="H31" s="29"/>
      <c r="I31" s="29"/>
      <c r="J31" s="29"/>
      <c r="K31" s="29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s="5" customFormat="1" ht="33" customHeight="1" x14ac:dyDescent="0.2">
      <c r="A32" s="29"/>
      <c r="B32" s="35"/>
      <c r="C32" s="29"/>
      <c r="D32" s="29"/>
      <c r="E32" s="29"/>
      <c r="F32" s="29"/>
      <c r="G32" s="29"/>
      <c r="H32" s="29"/>
      <c r="I32" s="29"/>
      <c r="J32" s="29"/>
      <c r="K32" s="29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15" customHeight="1" x14ac:dyDescent="0.2">
      <c r="A33" s="24" t="s">
        <v>21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2"/>
      <c r="M33" s="27"/>
      <c r="N33" s="23"/>
      <c r="O33" s="1"/>
      <c r="P33" s="1"/>
      <c r="Q33" s="1"/>
      <c r="R33" s="1"/>
      <c r="S33" s="1"/>
    </row>
    <row r="34" spans="1:22" ht="19.5" customHeight="1" x14ac:dyDescent="0.2">
      <c r="A34" s="5"/>
      <c r="B34" s="5"/>
      <c r="C34" s="5"/>
      <c r="D34" s="29"/>
      <c r="E34" s="29"/>
      <c r="F34" s="29"/>
      <c r="G34" s="29"/>
      <c r="H34" s="29"/>
      <c r="I34" s="29"/>
      <c r="J34" s="29"/>
      <c r="K34" s="29"/>
      <c r="L34" s="1"/>
      <c r="M34" s="1"/>
      <c r="N34" s="2"/>
      <c r="O34" s="3"/>
      <c r="P34" s="1"/>
      <c r="Q34" s="1"/>
      <c r="R34" s="1"/>
      <c r="S34" s="1"/>
    </row>
    <row r="35" spans="1:22" ht="27.75" customHeight="1" x14ac:dyDescent="0.2">
      <c r="A35" s="21" t="s">
        <v>0</v>
      </c>
      <c r="B35" s="25" t="s">
        <v>15</v>
      </c>
      <c r="C35" s="25" t="s">
        <v>19</v>
      </c>
      <c r="D35" s="29"/>
      <c r="E35" s="29"/>
      <c r="F35" s="29"/>
      <c r="G35" s="29"/>
      <c r="H35" s="29"/>
      <c r="I35" s="29"/>
      <c r="J35" s="29"/>
      <c r="K35" s="29"/>
    </row>
    <row r="36" spans="1:22" s="5" customFormat="1" x14ac:dyDescent="0.2">
      <c r="A36" s="25">
        <v>1</v>
      </c>
      <c r="B36" s="21" t="str">
        <f>B16</f>
        <v>Филиал ТОО "Альянс-Фарм"</v>
      </c>
      <c r="C36" s="21" t="s">
        <v>32</v>
      </c>
      <c r="D36" s="29"/>
      <c r="E36" s="29"/>
      <c r="F36" s="29"/>
      <c r="G36" s="29"/>
      <c r="H36" s="29"/>
      <c r="I36" s="29"/>
      <c r="J36" s="29"/>
      <c r="K36" s="2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s="5" customFormat="1" x14ac:dyDescent="0.2">
      <c r="A37" s="25">
        <v>2</v>
      </c>
      <c r="B37" s="21" t="str">
        <f>B17</f>
        <v>ТОО "Bopa Pharma"</v>
      </c>
      <c r="C37" s="21" t="s">
        <v>32</v>
      </c>
      <c r="D37" s="29"/>
      <c r="E37" s="29"/>
      <c r="F37" s="29"/>
      <c r="G37" s="29"/>
      <c r="H37" s="29"/>
      <c r="I37" s="29"/>
      <c r="J37" s="29"/>
      <c r="K37" s="29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s="5" customFormat="1" ht="19.5" customHeight="1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s="5" customFormat="1" ht="15" customHeight="1" x14ac:dyDescent="0.2">
      <c r="A39" s="83" t="s">
        <v>10</v>
      </c>
      <c r="B39" s="83"/>
      <c r="C39" s="83"/>
      <c r="D39" s="83"/>
      <c r="E39" s="83"/>
      <c r="F39" s="83"/>
      <c r="G39" s="83"/>
      <c r="H39" s="83"/>
      <c r="I39" s="83"/>
      <c r="J39" s="23"/>
      <c r="K39" s="23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s="5" customFormat="1" ht="1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s="5" customFormat="1" ht="15" customHeight="1" x14ac:dyDescent="0.2">
      <c r="A41" s="28" t="s">
        <v>11</v>
      </c>
      <c r="B41" s="26" t="s">
        <v>12</v>
      </c>
      <c r="C41" s="80" t="s">
        <v>13</v>
      </c>
      <c r="D41" s="80"/>
      <c r="E41" s="81"/>
      <c r="F41" s="82" t="s">
        <v>14</v>
      </c>
      <c r="G41" s="81"/>
      <c r="H41" s="22"/>
      <c r="I41" s="22"/>
      <c r="J41" s="22"/>
      <c r="K41" s="22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s="5" customFormat="1" ht="15" x14ac:dyDescent="0.2">
      <c r="A42" s="25">
        <v>1</v>
      </c>
      <c r="B42" s="31" t="str">
        <f>B36</f>
        <v>Филиал ТОО "Альянс-Фарм"</v>
      </c>
      <c r="C42" s="69" t="s">
        <v>48</v>
      </c>
      <c r="D42" s="70"/>
      <c r="E42" s="71"/>
      <c r="F42" s="72">
        <f>I25</f>
        <v>80000</v>
      </c>
      <c r="G42" s="73"/>
      <c r="H42" s="36"/>
      <c r="I42" s="36"/>
      <c r="J42" s="36"/>
      <c r="K42" s="36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s="5" customFormat="1" ht="15" x14ac:dyDescent="0.2">
      <c r="A43" s="25">
        <v>2</v>
      </c>
      <c r="B43" s="31" t="str">
        <f>B37</f>
        <v>ТОО "Bopa Pharma"</v>
      </c>
      <c r="C43" s="69" t="s">
        <v>49</v>
      </c>
      <c r="D43" s="70"/>
      <c r="E43" s="71"/>
      <c r="F43" s="72">
        <f>K25</f>
        <v>36000</v>
      </c>
      <c r="G43" s="73"/>
      <c r="H43" s="36"/>
      <c r="I43" s="36"/>
      <c r="J43" s="36"/>
      <c r="K43" s="36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s="5" customFormat="1" ht="15" x14ac:dyDescent="0.2">
      <c r="A44" s="67"/>
      <c r="B44" s="35"/>
      <c r="C44" s="67"/>
      <c r="D44" s="68"/>
      <c r="E44" s="68"/>
      <c r="F44" s="36"/>
      <c r="G44" s="36"/>
      <c r="H44" s="36"/>
      <c r="I44" s="36"/>
      <c r="J44" s="36"/>
      <c r="K44" s="36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5" customHeight="1" x14ac:dyDescent="0.2">
      <c r="A45" s="5" t="s">
        <v>9</v>
      </c>
      <c r="B45" s="5"/>
      <c r="C45" s="7"/>
      <c r="D45" s="7"/>
      <c r="O45" s="15"/>
      <c r="P45" s="8"/>
      <c r="T45" s="8"/>
      <c r="U45" s="8"/>
    </row>
    <row r="46" spans="1:22" ht="15" customHeight="1" x14ac:dyDescent="0.2">
      <c r="B46" s="1" t="s">
        <v>23</v>
      </c>
      <c r="C46" s="1" t="s">
        <v>25</v>
      </c>
      <c r="T46" s="8"/>
      <c r="U46" s="8"/>
      <c r="V46" s="8"/>
    </row>
    <row r="47" spans="1:22" ht="15" customHeight="1" x14ac:dyDescent="0.2">
      <c r="O47" s="15"/>
      <c r="P47" s="8"/>
      <c r="T47" s="8"/>
      <c r="U47" s="8"/>
    </row>
    <row r="48" spans="1:22" ht="15" customHeight="1" x14ac:dyDescent="0.2">
      <c r="O48" s="15"/>
      <c r="P48" s="1"/>
      <c r="Q48" s="1"/>
      <c r="R48" s="1"/>
      <c r="S48" s="1"/>
    </row>
    <row r="49" spans="12:21" ht="15" customHeight="1" x14ac:dyDescent="0.2">
      <c r="O49" s="15"/>
      <c r="P49" s="8"/>
      <c r="T49" s="8"/>
      <c r="U49" s="8"/>
    </row>
    <row r="50" spans="12:21" ht="15" customHeight="1" x14ac:dyDescent="0.2">
      <c r="L50" s="1"/>
      <c r="M50" s="1"/>
      <c r="N50" s="1"/>
      <c r="O50" s="5"/>
      <c r="P50" s="1"/>
      <c r="Q50" s="1"/>
      <c r="S50" s="1"/>
    </row>
    <row r="51" spans="12:21" ht="15" customHeight="1" x14ac:dyDescent="0.2"/>
    <row r="52" spans="12:21" ht="15" customHeight="1" x14ac:dyDescent="0.2">
      <c r="O52" s="15"/>
      <c r="P52" s="8"/>
      <c r="S52" s="1"/>
    </row>
  </sheetData>
  <mergeCells count="32">
    <mergeCell ref="G21:G22"/>
    <mergeCell ref="T10:V10"/>
    <mergeCell ref="A7:D7"/>
    <mergeCell ref="A2:I2"/>
    <mergeCell ref="A3:I3"/>
    <mergeCell ref="A4:D4"/>
    <mergeCell ref="A5:C5"/>
    <mergeCell ref="A6:I6"/>
    <mergeCell ref="A8:D8"/>
    <mergeCell ref="A9:I9"/>
    <mergeCell ref="A10:M10"/>
    <mergeCell ref="E21:E22"/>
    <mergeCell ref="E20:G20"/>
    <mergeCell ref="D20:D22"/>
    <mergeCell ref="H21:I21"/>
    <mergeCell ref="F21:F22"/>
    <mergeCell ref="A12:I12"/>
    <mergeCell ref="A14:I14"/>
    <mergeCell ref="A20:A22"/>
    <mergeCell ref="C43:E43"/>
    <mergeCell ref="F43:G43"/>
    <mergeCell ref="L20:L22"/>
    <mergeCell ref="C20:C22"/>
    <mergeCell ref="C42:E42"/>
    <mergeCell ref="C41:E41"/>
    <mergeCell ref="F42:G42"/>
    <mergeCell ref="F41:G41"/>
    <mergeCell ref="A39:I39"/>
    <mergeCell ref="B20:B22"/>
    <mergeCell ref="H20:I20"/>
    <mergeCell ref="J20:K20"/>
    <mergeCell ref="J21:K21"/>
  </mergeCells>
  <pageMargins left="0.31496062992125984" right="0.15748031496062992" top="0.64" bottom="0.19685039370078741" header="0.11811023622047245" footer="0.15748031496062992"/>
  <pageSetup paperSize="9" scale="68" fitToHeight="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 итогов ЗЦП</vt:lpstr>
      <vt:lpstr>'Протокол итогов ЗЦП'!Область_печати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402.1</dc:creator>
  <cp:lastModifiedBy>Пользователь</cp:lastModifiedBy>
  <cp:lastPrinted>2019-12-03T06:03:28Z</cp:lastPrinted>
  <dcterms:created xsi:type="dcterms:W3CDTF">2017-08-07T04:16:40Z</dcterms:created>
  <dcterms:modified xsi:type="dcterms:W3CDTF">2022-12-05T09:56:06Z</dcterms:modified>
</cp:coreProperties>
</file>